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lacznik 5" sheetId="1" r:id="rId1"/>
  </sheets>
  <definedNames>
    <definedName name="_xlnm.Print_Area" localSheetId="0">'Zalacznik 5'!$A$2:$F$64</definedName>
  </definedNames>
  <calcPr fullCalcOnLoad="1"/>
</workbook>
</file>

<file path=xl/sharedStrings.xml><?xml version="1.0" encoding="utf-8"?>
<sst xmlns="http://schemas.openxmlformats.org/spreadsheetml/2006/main" count="99" uniqueCount="90">
  <si>
    <t>Nazwa i adres jednostki sprawozdawczej                                                                                                                             Zespół Szkół w Cybince                                                        ul. Szkolna  15  69-108 Cybinka</t>
  </si>
  <si>
    <t xml:space="preserve"> BILANS</t>
  </si>
  <si>
    <r>
      <rPr>
        <sz val="12"/>
        <rFont val="Arial"/>
        <family val="2"/>
      </rPr>
      <t xml:space="preserve"> Adresat                                                                                                                               </t>
    </r>
    <r>
      <rPr>
        <b/>
        <sz val="12"/>
        <rFont val="Arial"/>
        <family val="2"/>
      </rPr>
      <t>Gmina Cybinka                                             ul. Szkolna 5                                                  69-108 Cybinka</t>
    </r>
  </si>
  <si>
    <t xml:space="preserve">jednostki budżetowej </t>
  </si>
  <si>
    <t>Numer identyfikacyjny REGON                                        211301994</t>
  </si>
  <si>
    <t xml:space="preserve"> sporządzony na dzień 31.12.2021 r.</t>
  </si>
  <si>
    <t xml:space="preserve"> wysłać bez pisma przewodniego</t>
  </si>
  <si>
    <t>AKTYWA</t>
  </si>
  <si>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 na początek roku</t>
    </r>
  </si>
  <si>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Stan na koniec roku</t>
    </r>
  </si>
  <si>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PASYWA</t>
    </r>
  </si>
  <si>
    <t>A. Aktywa trwałe</t>
  </si>
  <si>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A. Fundusz</t>
    </r>
  </si>
  <si>
    <t>A.I. Wartości niematerialne i prawne</t>
  </si>
  <si>
    <t>A.I. Fundusz jednostki</t>
  </si>
  <si>
    <t>A.II. Rzeczowe aktywa trwałe</t>
  </si>
  <si>
    <r>
      <rPr>
        <b/>
        <sz val="12"/>
        <rFont val="Arial"/>
        <family val="2"/>
      </rPr>
      <t>A</t>
    </r>
    <r>
      <rPr>
        <sz val="12"/>
        <rFont val="Arial"/>
        <family val="2"/>
      </rPr>
      <t>.</t>
    </r>
    <r>
      <rPr>
        <b/>
        <sz val="12"/>
        <rFont val="Arial"/>
        <family val="2"/>
      </rPr>
      <t>II. Wynik finansowy netto (+,-)</t>
    </r>
  </si>
  <si>
    <t>A.II.1. Środki trwałe</t>
  </si>
  <si>
    <t>A.II.1. Zysk netto (+)</t>
  </si>
  <si>
    <t>A.II.1.1. Grunty</t>
  </si>
  <si>
    <t>A.II.2. Strata netto (-)</t>
  </si>
  <si>
    <t>A.II.1.1.1 Grunty stanowiące własność jednostki samorządu terytorialnego, przekazane w użytkowanie wieczyste innym podmiotom</t>
  </si>
  <si>
    <t xml:space="preserve">A.III. Odpisy z wyniku finansowego (nadwyżka środków obrotowych) (-) </t>
  </si>
  <si>
    <t>A.II.1.2. Budynki, lokale i obiekty inżynierii lądowej i wodnej</t>
  </si>
  <si>
    <t>A.IV. Fundusz mienia zlikwidowanych jednostek</t>
  </si>
  <si>
    <t>A.II.1.3. Urządzenia techniczne i maszyny</t>
  </si>
  <si>
    <t>B. Fundusze placówek</t>
  </si>
  <si>
    <t>A.II.1.4. Środki transportu</t>
  </si>
  <si>
    <t xml:space="preserve"> C. Państwowe fundusze celowe</t>
  </si>
  <si>
    <t>A.II.1.5. Inne środki trwałe</t>
  </si>
  <si>
    <t xml:space="preserve"> D. Zobowiązania i rezerwy na zobowiązania</t>
  </si>
  <si>
    <t>A.II.2. Środki trwałe w budowie (inwestycje)</t>
  </si>
  <si>
    <t>D.I. Zobowiązania długoterminowe</t>
  </si>
  <si>
    <t>A.II.3. Zaliczka na środki trwałe w budowie (inwestycje)</t>
  </si>
  <si>
    <t>D.II. Zobowiązania krótkoterminowe</t>
  </si>
  <si>
    <t>A.III. Należności długoterminowe</t>
  </si>
  <si>
    <t xml:space="preserve"> D.II.1. Zobowiązania z tytułu dostaw i usług</t>
  </si>
  <si>
    <t>A.IV. Długoterminowe aktywa finansowe</t>
  </si>
  <si>
    <t>D.II.2. Zobowiązania wobec budżetów</t>
  </si>
  <si>
    <t>A.IV.1. Akcje i udziały</t>
  </si>
  <si>
    <t>D.II.3. Zobowiązania z tytułu ubezpieczeń i innych świadczeń</t>
  </si>
  <si>
    <t>A.IV.2. Inne papiery wartościowe</t>
  </si>
  <si>
    <t>D.II.4. Zobowiązania z tytułu wynagrodzeń</t>
  </si>
  <si>
    <t>A.IV.3. Inne długoterminowe aktywa finansowe</t>
  </si>
  <si>
    <t xml:space="preserve"> D.II.5. Pozostałe zobowiązania</t>
  </si>
  <si>
    <t>A.V. Wartość mienia zlikwidowanych jednostek</t>
  </si>
  <si>
    <t xml:space="preserve">D.II.6. Sumy obce (depozytowe, zabezpieczenie wykonania umów) </t>
  </si>
  <si>
    <t>B. Aktywa obrotowe</t>
  </si>
  <si>
    <t xml:space="preserve"> D.II.7. Rozliczenia z tytułu środków na wydatki budżetowe i z tytułu dochodów budżetowych</t>
  </si>
  <si>
    <t>B.I. Zapasy</t>
  </si>
  <si>
    <t>D.II.8 Fundusze specjalne</t>
  </si>
  <si>
    <t>B.I.1. Materiały</t>
  </si>
  <si>
    <t>D.II.8.1 Zakładowy Fundusz Świadczeń Socjalnych</t>
  </si>
  <si>
    <t>B.I.2. Półprodukty i produkty w toku</t>
  </si>
  <si>
    <t>D.II.8.2 Inne fundusze</t>
  </si>
  <si>
    <t>B.I.3. Produkty gotowe</t>
  </si>
  <si>
    <t xml:space="preserve"> D.III Rezerwy na zobowiązania</t>
  </si>
  <si>
    <t>B.I.4. Towary</t>
  </si>
  <si>
    <t xml:space="preserve"> D.IV Rozliczenia międzyokresowe </t>
  </si>
  <si>
    <t>B.II. Należności krótkoterminowe</t>
  </si>
  <si>
    <t>B.II.1. Należności z tytułu dostaw i usług</t>
  </si>
  <si>
    <t>B.II.2. Należności od budżetów</t>
  </si>
  <si>
    <t>B.II.3. Należności z tytułu ubezpieczeń i innych świadczeń</t>
  </si>
  <si>
    <t>B.II.4. Pozostałe należności</t>
  </si>
  <si>
    <t>B.II.5. Rozliczenia z tytułu środków na wydatki budżetowe i z tytułu dochodów budżetowych</t>
  </si>
  <si>
    <t>B.III. Krótkoterminowe aktywa finansowe</t>
  </si>
  <si>
    <t xml:space="preserve"> </t>
  </si>
  <si>
    <t>B.III.1. Środki pieniężne w kasie</t>
  </si>
  <si>
    <t>B.III.2. Środki pieniężne na rachunkach bankowych</t>
  </si>
  <si>
    <t>B.III.3. Środki pieniężne państwowego funduszu celowego</t>
  </si>
  <si>
    <t>B.III.4. Inne środki pieniężne</t>
  </si>
  <si>
    <t>B.III.5. Akcje lub udziały</t>
  </si>
  <si>
    <t>B.III.6. Inne papiery wartościowe</t>
  </si>
  <si>
    <t>B.III.7. Inne krótkoterminowe aktywa finansowe</t>
  </si>
  <si>
    <t>B.IV. Rozliczenia międzyokresowe</t>
  </si>
  <si>
    <t>Suma aktywów</t>
  </si>
  <si>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Suma pasywów</t>
    </r>
  </si>
  <si>
    <t>A. Objaśnienie - wykazane w bilansie wartości aktywów trwałych i obrotowych są pomniejszone odpowiednio o umorzenie i odpisy aktualizujące.</t>
  </si>
  <si>
    <t>B. Informacje uzupełniające istotne dla rzetelności i przejrzystości sytuacji finansowej i majątkowej:</t>
  </si>
  <si>
    <t xml:space="preserve">1. Umorzenie wartości niematerialnych i prawnych – </t>
  </si>
  <si>
    <t>2. Umorzenie środków trwałych –</t>
  </si>
  <si>
    <t xml:space="preserve">3. Umorzenie pozostałych środków trwałych – </t>
  </si>
  <si>
    <t>4. Odpisy aktualizujące środki trwałe - brak</t>
  </si>
  <si>
    <t>5. Odpisy aktualizujące środki trwałe w budowie - brak</t>
  </si>
  <si>
    <t>6. Odpisy aktualizujące wartości niematerialne i prawne - brak</t>
  </si>
  <si>
    <t>7. Odpisy aktualizujące należności – brak</t>
  </si>
  <si>
    <t>.........................................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</si>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</sst>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YYYY\-MM\-DD"/>
  </numFmts>
  <fonts count="15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35">
    <xf numFmtId="164" fontId="0" fillId="0" borderId="0" xfId="0" applyAlignment="1">
      <alignment/>
    </xf>
    <xf numFmtId="164" fontId="12" fillId="0" borderId="0" xfId="0" applyFont="1" applyAlignment="1">
      <alignment/>
    </xf>
    <xf numFmtId="164" fontId="12" fillId="0" borderId="2" xfId="0" applyFont="1" applyBorder="1" applyAlignment="1">
      <alignment vertical="top" wrapText="1"/>
    </xf>
    <xf numFmtId="164" fontId="13" fillId="0" borderId="3" xfId="0" applyFont="1" applyBorder="1" applyAlignment="1">
      <alignment horizontal="center" vertical="top" wrapText="1"/>
    </xf>
    <xf numFmtId="164" fontId="12" fillId="0" borderId="3" xfId="0" applyFont="1" applyBorder="1" applyAlignment="1">
      <alignment vertical="top" wrapText="1"/>
    </xf>
    <xf numFmtId="164" fontId="14" fillId="0" borderId="4" xfId="0" applyFont="1" applyBorder="1" applyAlignment="1">
      <alignment horizontal="center" vertical="top" wrapText="1"/>
    </xf>
    <xf numFmtId="164" fontId="12" fillId="0" borderId="0" xfId="0" applyFont="1" applyBorder="1" applyAlignment="1">
      <alignment horizontal="center" vertical="top" wrapText="1"/>
    </xf>
    <xf numFmtId="164" fontId="12" fillId="0" borderId="5" xfId="0" applyFont="1" applyBorder="1" applyAlignment="1">
      <alignment vertical="top" wrapText="1"/>
    </xf>
    <xf numFmtId="164" fontId="12" fillId="0" borderId="6" xfId="0" applyFont="1" applyBorder="1" applyAlignment="1">
      <alignment vertical="top" wrapText="1"/>
    </xf>
    <xf numFmtId="164" fontId="12" fillId="0" borderId="0" xfId="0" applyFont="1" applyAlignment="1">
      <alignment horizontal="center" vertical="top" wrapText="1"/>
    </xf>
    <xf numFmtId="164" fontId="14" fillId="9" borderId="2" xfId="0" applyFont="1" applyFill="1" applyBorder="1" applyAlignment="1">
      <alignment horizontal="center" vertical="center" wrapText="1"/>
    </xf>
    <xf numFmtId="164" fontId="12" fillId="9" borderId="7" xfId="0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 wrapText="1"/>
    </xf>
    <xf numFmtId="164" fontId="14" fillId="9" borderId="8" xfId="0" applyFont="1" applyFill="1" applyBorder="1" applyAlignment="1">
      <alignment vertical="center" wrapText="1"/>
    </xf>
    <xf numFmtId="165" fontId="12" fillId="9" borderId="9" xfId="0" applyNumberFormat="1" applyFont="1" applyFill="1" applyBorder="1" applyAlignment="1">
      <alignment vertical="center" wrapText="1"/>
    </xf>
    <xf numFmtId="164" fontId="12" fillId="9" borderId="8" xfId="0" applyFont="1" applyFill="1" applyBorder="1" applyAlignment="1">
      <alignment vertical="center" wrapText="1"/>
    </xf>
    <xf numFmtId="165" fontId="12" fillId="9" borderId="10" xfId="0" applyNumberFormat="1" applyFont="1" applyFill="1" applyBorder="1" applyAlignment="1">
      <alignment vertical="center" wrapText="1"/>
    </xf>
    <xf numFmtId="164" fontId="14" fillId="9" borderId="11" xfId="0" applyFont="1" applyFill="1" applyBorder="1" applyAlignment="1">
      <alignment vertical="center" wrapText="1"/>
    </xf>
    <xf numFmtId="165" fontId="12" fillId="9" borderId="12" xfId="0" applyNumberFormat="1" applyFont="1" applyFill="1" applyBorder="1" applyAlignment="1">
      <alignment vertical="center" wrapText="1"/>
    </xf>
    <xf numFmtId="165" fontId="12" fillId="9" borderId="13" xfId="0" applyNumberFormat="1" applyFont="1" applyFill="1" applyBorder="1" applyAlignment="1">
      <alignment vertical="center" wrapText="1"/>
    </xf>
    <xf numFmtId="164" fontId="12" fillId="9" borderId="11" xfId="0" applyFont="1" applyFill="1" applyBorder="1" applyAlignment="1">
      <alignment vertical="center" wrapText="1"/>
    </xf>
    <xf numFmtId="164" fontId="12" fillId="9" borderId="11" xfId="0" applyFont="1" applyFill="1" applyBorder="1" applyAlignment="1">
      <alignment horizontal="left" vertical="center" wrapText="1"/>
    </xf>
    <xf numFmtId="164" fontId="14" fillId="9" borderId="14" xfId="0" applyFont="1" applyFill="1" applyBorder="1" applyAlignment="1">
      <alignment vertical="center" wrapText="1"/>
    </xf>
    <xf numFmtId="165" fontId="12" fillId="9" borderId="15" xfId="0" applyNumberFormat="1" applyFont="1" applyFill="1" applyBorder="1" applyAlignment="1">
      <alignment vertical="center" wrapText="1"/>
    </xf>
    <xf numFmtId="164" fontId="12" fillId="9" borderId="14" xfId="0" applyFont="1" applyFill="1" applyBorder="1" applyAlignment="1">
      <alignment vertical="center" wrapText="1"/>
    </xf>
    <xf numFmtId="164" fontId="12" fillId="9" borderId="0" xfId="0" applyFont="1" applyFill="1" applyAlignment="1">
      <alignment wrapText="1"/>
    </xf>
    <xf numFmtId="164" fontId="12" fillId="9" borderId="0" xfId="0" applyFont="1" applyFill="1" applyAlignment="1">
      <alignment horizontal="justify"/>
    </xf>
    <xf numFmtId="164" fontId="12" fillId="9" borderId="0" xfId="0" applyFont="1" applyFill="1" applyAlignment="1">
      <alignment/>
    </xf>
    <xf numFmtId="164" fontId="14" fillId="0" borderId="0" xfId="0" applyFont="1" applyAlignment="1">
      <alignment/>
    </xf>
    <xf numFmtId="164" fontId="14" fillId="9" borderId="0" xfId="0" applyFont="1" applyFill="1" applyBorder="1" applyAlignment="1">
      <alignment horizontal="left" wrapText="1"/>
    </xf>
    <xf numFmtId="164" fontId="14" fillId="9" borderId="0" xfId="0" applyFont="1" applyFill="1" applyBorder="1" applyAlignment="1">
      <alignment horizontal="left"/>
    </xf>
    <xf numFmtId="166" fontId="12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64"/>
  <sheetViews>
    <sheetView tabSelected="1" zoomScale="75" zoomScaleNormal="75" workbookViewId="0" topLeftCell="A46">
      <selection activeCell="C68" sqref="C68"/>
    </sheetView>
  </sheetViews>
  <sheetFormatPr defaultColWidth="8.00390625" defaultRowHeight="12.75"/>
  <cols>
    <col min="1" max="1" width="36.8515625" style="1" customWidth="1"/>
    <col min="2" max="3" width="20.8515625" style="1" customWidth="1"/>
    <col min="4" max="4" width="36.8515625" style="1" customWidth="1"/>
    <col min="5" max="6" width="20.8515625" style="1" customWidth="1"/>
    <col min="7" max="16384" width="9.00390625" style="1" customWidth="1"/>
  </cols>
  <sheetData>
    <row r="2" spans="1:6" ht="30" customHeight="1">
      <c r="A2" s="2" t="s">
        <v>0</v>
      </c>
      <c r="B2" s="2"/>
      <c r="C2" s="3" t="s">
        <v>1</v>
      </c>
      <c r="D2" s="3"/>
      <c r="E2" s="4" t="s">
        <v>2</v>
      </c>
      <c r="F2" s="4"/>
    </row>
    <row r="3" spans="1:6" ht="84" customHeight="1">
      <c r="A3" s="2"/>
      <c r="B3" s="2"/>
      <c r="C3" s="5" t="s">
        <v>3</v>
      </c>
      <c r="D3" s="5"/>
      <c r="E3" s="4"/>
      <c r="F3" s="4"/>
    </row>
    <row r="4" spans="1:6" ht="50.25" customHeight="1">
      <c r="A4" s="2" t="s">
        <v>4</v>
      </c>
      <c r="B4" s="2"/>
      <c r="C4" s="6" t="s">
        <v>5</v>
      </c>
      <c r="D4" s="6"/>
      <c r="E4" s="2" t="s">
        <v>6</v>
      </c>
      <c r="F4" s="2"/>
    </row>
    <row r="5" spans="1:6" ht="20.25" customHeight="1">
      <c r="A5" s="7"/>
      <c r="B5" s="8"/>
      <c r="C5" s="9"/>
      <c r="D5" s="6"/>
      <c r="E5" s="7"/>
      <c r="F5" s="8"/>
    </row>
    <row r="6" spans="1:6" ht="63.75" customHeight="1">
      <c r="A6" s="10" t="s">
        <v>7</v>
      </c>
      <c r="B6" s="11" t="s">
        <v>8</v>
      </c>
      <c r="C6" s="12" t="s">
        <v>9</v>
      </c>
      <c r="D6" s="11" t="s">
        <v>10</v>
      </c>
      <c r="E6" s="12" t="s">
        <v>8</v>
      </c>
      <c r="F6" s="12" t="s">
        <v>9</v>
      </c>
    </row>
    <row r="7" spans="1:6" ht="46.5" customHeight="1">
      <c r="A7" s="13" t="s">
        <v>11</v>
      </c>
      <c r="B7" s="14">
        <f>B8+B9+B19+B20+B24</f>
        <v>12220740.770000001</v>
      </c>
      <c r="C7" s="14">
        <v>12149491.88</v>
      </c>
      <c r="D7" s="15" t="s">
        <v>12</v>
      </c>
      <c r="E7" s="16">
        <v>11820691.51</v>
      </c>
      <c r="F7" s="16">
        <v>11797856.75</v>
      </c>
    </row>
    <row r="8" spans="1:6" ht="46.5" customHeight="1">
      <c r="A8" s="17" t="s">
        <v>13</v>
      </c>
      <c r="B8" s="18">
        <v>0</v>
      </c>
      <c r="C8" s="18">
        <v>0</v>
      </c>
      <c r="D8" s="17" t="s">
        <v>14</v>
      </c>
      <c r="E8" s="19">
        <v>18349652.63</v>
      </c>
      <c r="F8" s="19">
        <v>18947721.4</v>
      </c>
    </row>
    <row r="9" spans="1:6" ht="46.5" customHeight="1">
      <c r="A9" s="17" t="s">
        <v>15</v>
      </c>
      <c r="B9" s="18">
        <f>B10+B17+B18</f>
        <v>12220740.770000001</v>
      </c>
      <c r="C9" s="18">
        <v>12149491.88</v>
      </c>
      <c r="D9" s="17" t="s">
        <v>16</v>
      </c>
      <c r="E9" s="18">
        <v>-6528961.12</v>
      </c>
      <c r="F9" s="18">
        <v>-7149864.65</v>
      </c>
    </row>
    <row r="10" spans="1:6" ht="46.5" customHeight="1">
      <c r="A10" s="17" t="s">
        <v>17</v>
      </c>
      <c r="B10" s="18">
        <f>SUM(B11:B16)</f>
        <v>12210900.770000001</v>
      </c>
      <c r="C10" s="18">
        <v>12095371.88</v>
      </c>
      <c r="D10" s="20" t="s">
        <v>18</v>
      </c>
      <c r="E10" s="19">
        <v>0</v>
      </c>
      <c r="F10" s="19">
        <v>0</v>
      </c>
    </row>
    <row r="11" spans="1:6" ht="46.5" customHeight="1">
      <c r="A11" s="20" t="s">
        <v>19</v>
      </c>
      <c r="B11" s="18">
        <v>385580.54</v>
      </c>
      <c r="C11" s="18">
        <v>385580.54</v>
      </c>
      <c r="D11" s="20" t="s">
        <v>20</v>
      </c>
      <c r="E11" s="19">
        <v>-6528961.12</v>
      </c>
      <c r="F11" s="19">
        <v>-7149864.65</v>
      </c>
    </row>
    <row r="12" spans="1:6" ht="66.75" customHeight="1">
      <c r="A12" s="20" t="s">
        <v>21</v>
      </c>
      <c r="B12" s="18">
        <v>0</v>
      </c>
      <c r="C12" s="18">
        <v>0</v>
      </c>
      <c r="D12" s="17" t="s">
        <v>22</v>
      </c>
      <c r="E12" s="19">
        <v>0</v>
      </c>
      <c r="F12" s="19">
        <v>0</v>
      </c>
    </row>
    <row r="13" spans="1:6" ht="46.5" customHeight="1">
      <c r="A13" s="20" t="s">
        <v>23</v>
      </c>
      <c r="B13" s="18">
        <v>11781044.96</v>
      </c>
      <c r="C13" s="18">
        <v>11661688.46</v>
      </c>
      <c r="D13" s="17" t="s">
        <v>24</v>
      </c>
      <c r="E13" s="19">
        <v>0</v>
      </c>
      <c r="F13" s="19">
        <v>0</v>
      </c>
    </row>
    <row r="14" spans="1:6" ht="46.5" customHeight="1">
      <c r="A14" s="20" t="s">
        <v>25</v>
      </c>
      <c r="B14" s="18">
        <v>8341.71</v>
      </c>
      <c r="C14" s="18">
        <v>6966.67</v>
      </c>
      <c r="D14" s="17" t="s">
        <v>26</v>
      </c>
      <c r="E14" s="19">
        <v>0</v>
      </c>
      <c r="F14" s="19">
        <v>0</v>
      </c>
    </row>
    <row r="15" spans="1:6" ht="46.5" customHeight="1">
      <c r="A15" s="20" t="s">
        <v>27</v>
      </c>
      <c r="B15" s="18">
        <v>0</v>
      </c>
      <c r="C15" s="18">
        <v>0</v>
      </c>
      <c r="D15" s="17" t="s">
        <v>28</v>
      </c>
      <c r="E15" s="19">
        <v>0</v>
      </c>
      <c r="F15" s="19">
        <v>0</v>
      </c>
    </row>
    <row r="16" spans="1:6" ht="46.5" customHeight="1">
      <c r="A16" s="20" t="s">
        <v>29</v>
      </c>
      <c r="B16" s="18">
        <v>35933.56</v>
      </c>
      <c r="C16" s="18">
        <v>41136.21</v>
      </c>
      <c r="D16" s="17" t="s">
        <v>30</v>
      </c>
      <c r="E16" s="19">
        <f>SUM(E17+E18+E29+E30)</f>
        <v>626549.72</v>
      </c>
      <c r="F16" s="19">
        <v>566013.39</v>
      </c>
    </row>
    <row r="17" spans="1:6" ht="46.5" customHeight="1">
      <c r="A17" s="17" t="s">
        <v>31</v>
      </c>
      <c r="B17" s="18">
        <v>9840</v>
      </c>
      <c r="C17" s="18">
        <v>54120</v>
      </c>
      <c r="D17" s="17" t="s">
        <v>32</v>
      </c>
      <c r="E17" s="19">
        <v>0</v>
      </c>
      <c r="F17" s="19">
        <v>0</v>
      </c>
    </row>
    <row r="18" spans="1:6" ht="46.5" customHeight="1">
      <c r="A18" s="17" t="s">
        <v>33</v>
      </c>
      <c r="B18" s="18">
        <v>0</v>
      </c>
      <c r="C18" s="18">
        <v>0</v>
      </c>
      <c r="D18" s="17" t="s">
        <v>34</v>
      </c>
      <c r="E18" s="18">
        <f>SUM(E19:E28)</f>
        <v>626549.72</v>
      </c>
      <c r="F18" s="18">
        <v>566013.39</v>
      </c>
    </row>
    <row r="19" spans="1:6" ht="46.5" customHeight="1">
      <c r="A19" s="17" t="s">
        <v>35</v>
      </c>
      <c r="B19" s="18">
        <v>0</v>
      </c>
      <c r="C19" s="18">
        <v>0</v>
      </c>
      <c r="D19" s="21" t="s">
        <v>36</v>
      </c>
      <c r="E19" s="18">
        <v>2209.47</v>
      </c>
      <c r="F19" s="18">
        <v>3487.9</v>
      </c>
    </row>
    <row r="20" spans="1:6" ht="46.5" customHeight="1">
      <c r="A20" s="17" t="s">
        <v>37</v>
      </c>
      <c r="B20" s="18">
        <f>SUM(B21:B23)</f>
        <v>0</v>
      </c>
      <c r="C20" s="18">
        <f>SUM(C21:C23)</f>
        <v>0</v>
      </c>
      <c r="D20" s="20" t="s">
        <v>38</v>
      </c>
      <c r="E20" s="19">
        <v>15122</v>
      </c>
      <c r="F20" s="19">
        <v>0</v>
      </c>
    </row>
    <row r="21" spans="1:6" ht="46.5" customHeight="1">
      <c r="A21" s="20" t="s">
        <v>39</v>
      </c>
      <c r="B21" s="18">
        <v>0</v>
      </c>
      <c r="C21" s="18">
        <v>0</v>
      </c>
      <c r="D21" s="20" t="s">
        <v>40</v>
      </c>
      <c r="E21" s="19">
        <v>107420.39</v>
      </c>
      <c r="F21" s="19">
        <v>57539.28</v>
      </c>
    </row>
    <row r="22" spans="1:6" ht="46.5" customHeight="1">
      <c r="A22" s="20" t="s">
        <v>41</v>
      </c>
      <c r="B22" s="18">
        <v>0</v>
      </c>
      <c r="C22" s="18">
        <v>0</v>
      </c>
      <c r="D22" s="20" t="s">
        <v>42</v>
      </c>
      <c r="E22" s="19">
        <v>289835.91</v>
      </c>
      <c r="F22" s="19">
        <v>303887.94</v>
      </c>
    </row>
    <row r="23" spans="1:6" ht="46.5" customHeight="1">
      <c r="A23" s="20" t="s">
        <v>43</v>
      </c>
      <c r="B23" s="18">
        <v>0</v>
      </c>
      <c r="C23" s="18">
        <v>0</v>
      </c>
      <c r="D23" s="20" t="s">
        <v>44</v>
      </c>
      <c r="E23" s="19">
        <v>47.95</v>
      </c>
      <c r="F23" s="19">
        <v>343.39</v>
      </c>
    </row>
    <row r="24" spans="1:6" ht="46.5" customHeight="1">
      <c r="A24" s="17" t="s">
        <v>45</v>
      </c>
      <c r="B24" s="18">
        <v>0</v>
      </c>
      <c r="C24" s="18">
        <v>0</v>
      </c>
      <c r="D24" s="20" t="s">
        <v>46</v>
      </c>
      <c r="E24" s="19">
        <v>5323.67</v>
      </c>
      <c r="F24" s="19">
        <v>5323.67</v>
      </c>
    </row>
    <row r="25" spans="1:6" ht="46.5" customHeight="1">
      <c r="A25" s="17" t="s">
        <v>47</v>
      </c>
      <c r="B25" s="18">
        <v>226500.46</v>
      </c>
      <c r="C25" s="18">
        <v>214378.26</v>
      </c>
      <c r="D25" s="20" t="s">
        <v>48</v>
      </c>
      <c r="E25" s="19">
        <v>0</v>
      </c>
      <c r="F25" s="19">
        <v>0</v>
      </c>
    </row>
    <row r="26" spans="1:6" ht="46.5" customHeight="1">
      <c r="A26" s="17" t="s">
        <v>49</v>
      </c>
      <c r="B26" s="18">
        <f>SUM(B27:B30)</f>
        <v>1989.57</v>
      </c>
      <c r="C26" s="18">
        <v>1903.08</v>
      </c>
      <c r="D26" s="20" t="s">
        <v>50</v>
      </c>
      <c r="E26" s="19">
        <v>0</v>
      </c>
      <c r="F26" s="19">
        <v>0</v>
      </c>
    </row>
    <row r="27" spans="1:6" ht="46.5" customHeight="1">
      <c r="A27" s="20" t="s">
        <v>51</v>
      </c>
      <c r="B27" s="18">
        <v>1989.57</v>
      </c>
      <c r="C27" s="18">
        <v>1903.08</v>
      </c>
      <c r="D27" s="20" t="s">
        <v>52</v>
      </c>
      <c r="E27" s="18">
        <v>206590.33</v>
      </c>
      <c r="F27" s="18">
        <v>195431.21</v>
      </c>
    </row>
    <row r="28" spans="1:6" ht="46.5" customHeight="1">
      <c r="A28" s="20" t="s">
        <v>53</v>
      </c>
      <c r="B28" s="18">
        <v>0</v>
      </c>
      <c r="C28" s="18">
        <v>0</v>
      </c>
      <c r="D28" s="20" t="s">
        <v>54</v>
      </c>
      <c r="E28" s="18">
        <v>0</v>
      </c>
      <c r="F28" s="18">
        <v>0</v>
      </c>
    </row>
    <row r="29" spans="1:6" ht="46.5" customHeight="1">
      <c r="A29" s="20" t="s">
        <v>55</v>
      </c>
      <c r="B29" s="18">
        <v>0</v>
      </c>
      <c r="C29" s="18">
        <v>0</v>
      </c>
      <c r="D29" s="17" t="s">
        <v>56</v>
      </c>
      <c r="E29" s="19">
        <v>0</v>
      </c>
      <c r="F29" s="19">
        <v>0</v>
      </c>
    </row>
    <row r="30" spans="1:6" ht="46.5" customHeight="1">
      <c r="A30" s="20" t="s">
        <v>57</v>
      </c>
      <c r="B30" s="18">
        <v>0</v>
      </c>
      <c r="C30" s="18">
        <v>0</v>
      </c>
      <c r="D30" s="17" t="s">
        <v>58</v>
      </c>
      <c r="E30" s="18">
        <v>0</v>
      </c>
      <c r="F30" s="18">
        <v>0</v>
      </c>
    </row>
    <row r="31" spans="1:6" ht="46.5" customHeight="1">
      <c r="A31" s="17" t="s">
        <v>59</v>
      </c>
      <c r="B31" s="18">
        <f>SUM(B32:B36)</f>
        <v>189901.89</v>
      </c>
      <c r="C31" s="18">
        <v>196200.3</v>
      </c>
      <c r="D31"/>
      <c r="E31" s="18"/>
      <c r="F31" s="18"/>
    </row>
    <row r="32" spans="1:6" ht="46.5" customHeight="1">
      <c r="A32" s="20" t="s">
        <v>60</v>
      </c>
      <c r="B32" s="18">
        <v>0</v>
      </c>
      <c r="C32" s="18">
        <v>0</v>
      </c>
      <c r="D32" s="17"/>
      <c r="E32" s="19"/>
      <c r="F32" s="19"/>
    </row>
    <row r="33" spans="1:6" ht="46.5" customHeight="1">
      <c r="A33" s="20" t="s">
        <v>61</v>
      </c>
      <c r="B33" s="18">
        <v>0</v>
      </c>
      <c r="C33" s="18">
        <v>0</v>
      </c>
      <c r="D33" s="17"/>
      <c r="E33" s="19"/>
      <c r="F33" s="19"/>
    </row>
    <row r="34" spans="1:6" ht="46.5" customHeight="1">
      <c r="A34" s="20" t="s">
        <v>62</v>
      </c>
      <c r="B34" s="18">
        <v>0</v>
      </c>
      <c r="C34" s="18">
        <v>0</v>
      </c>
      <c r="D34" s="17"/>
      <c r="E34" s="19"/>
      <c r="F34" s="19"/>
    </row>
    <row r="35" spans="1:6" ht="46.5" customHeight="1">
      <c r="A35" s="20" t="s">
        <v>63</v>
      </c>
      <c r="B35" s="18">
        <v>189901.89</v>
      </c>
      <c r="C35" s="18">
        <v>196200.3</v>
      </c>
      <c r="D35" s="17"/>
      <c r="E35" s="19"/>
      <c r="F35" s="19"/>
    </row>
    <row r="36" spans="1:6" ht="46.5" customHeight="1">
      <c r="A36" s="20" t="s">
        <v>64</v>
      </c>
      <c r="B36" s="18">
        <v>0</v>
      </c>
      <c r="C36" s="18">
        <v>0</v>
      </c>
      <c r="D36" s="17"/>
      <c r="E36" s="19"/>
      <c r="F36" s="19"/>
    </row>
    <row r="37" spans="1:6" ht="46.5" customHeight="1">
      <c r="A37" s="17" t="s">
        <v>65</v>
      </c>
      <c r="B37" s="18">
        <f>SUM(B38:B43)</f>
        <v>34609</v>
      </c>
      <c r="C37" s="18">
        <v>16274.88</v>
      </c>
      <c r="D37" s="20" t="s">
        <v>66</v>
      </c>
      <c r="E37" s="19"/>
      <c r="F37" s="19"/>
    </row>
    <row r="38" spans="1:6" ht="46.5" customHeight="1">
      <c r="A38" s="20" t="s">
        <v>67</v>
      </c>
      <c r="B38" s="18">
        <v>0</v>
      </c>
      <c r="C38" s="18">
        <v>0</v>
      </c>
      <c r="D38" s="20" t="s">
        <v>66</v>
      </c>
      <c r="E38" s="19" t="s">
        <v>66</v>
      </c>
      <c r="F38" s="19" t="s">
        <v>66</v>
      </c>
    </row>
    <row r="39" spans="1:6" ht="46.5" customHeight="1">
      <c r="A39" s="20" t="s">
        <v>68</v>
      </c>
      <c r="B39" s="18">
        <v>34609</v>
      </c>
      <c r="C39" s="18">
        <v>16274.88</v>
      </c>
      <c r="D39" s="17"/>
      <c r="E39" s="19"/>
      <c r="F39" s="19"/>
    </row>
    <row r="40" spans="1:6" ht="46.5" customHeight="1">
      <c r="A40" s="20" t="s">
        <v>69</v>
      </c>
      <c r="B40" s="18">
        <v>0</v>
      </c>
      <c r="C40" s="18">
        <v>0</v>
      </c>
      <c r="D40" s="17"/>
      <c r="E40" s="19"/>
      <c r="F40" s="19"/>
    </row>
    <row r="41" spans="1:6" ht="46.5" customHeight="1">
      <c r="A41" s="20" t="s">
        <v>70</v>
      </c>
      <c r="B41" s="18">
        <v>0</v>
      </c>
      <c r="C41" s="18">
        <v>0</v>
      </c>
      <c r="D41" s="17"/>
      <c r="E41" s="19"/>
      <c r="F41" s="19"/>
    </row>
    <row r="42" spans="1:6" ht="46.5" customHeight="1">
      <c r="A42" s="20" t="s">
        <v>71</v>
      </c>
      <c r="B42" s="18">
        <v>0</v>
      </c>
      <c r="C42" s="18">
        <v>0</v>
      </c>
      <c r="D42" s="20" t="s">
        <v>66</v>
      </c>
      <c r="E42" s="19" t="s">
        <v>66</v>
      </c>
      <c r="F42" s="19" t="s">
        <v>66</v>
      </c>
    </row>
    <row r="43" spans="1:6" ht="46.5" customHeight="1">
      <c r="A43" s="20" t="s">
        <v>72</v>
      </c>
      <c r="B43" s="18">
        <v>0</v>
      </c>
      <c r="C43" s="18">
        <v>0</v>
      </c>
      <c r="D43" s="17"/>
      <c r="E43" s="19"/>
      <c r="F43" s="19"/>
    </row>
    <row r="44" spans="1:6" ht="46.5" customHeight="1">
      <c r="A44" s="20" t="s">
        <v>73</v>
      </c>
      <c r="B44" s="18">
        <v>0</v>
      </c>
      <c r="C44" s="18">
        <v>0</v>
      </c>
      <c r="D44" s="17"/>
      <c r="E44" s="19"/>
      <c r="F44" s="19"/>
    </row>
    <row r="45" spans="1:6" ht="46.5" customHeight="1">
      <c r="A45" s="17" t="s">
        <v>74</v>
      </c>
      <c r="B45" s="18">
        <v>0</v>
      </c>
      <c r="C45" s="18">
        <v>0</v>
      </c>
      <c r="D45" s="17"/>
      <c r="E45" s="19"/>
      <c r="F45" s="19"/>
    </row>
    <row r="46" spans="1:6" ht="46.5" customHeight="1">
      <c r="A46" s="22" t="s">
        <v>75</v>
      </c>
      <c r="B46" s="23">
        <f>B25+B7</f>
        <v>12447241.230000002</v>
      </c>
      <c r="C46" s="23">
        <f>C25+C7</f>
        <v>12363870.14</v>
      </c>
      <c r="D46" s="24" t="s">
        <v>76</v>
      </c>
      <c r="E46" s="23">
        <f>E7+E14+E15+E16</f>
        <v>12447241.23</v>
      </c>
      <c r="F46" s="23">
        <f>F7+F14+F15+F16</f>
        <v>12363870.14</v>
      </c>
    </row>
    <row r="47" spans="1:6" ht="15">
      <c r="A47" s="25"/>
      <c r="B47" s="25"/>
      <c r="C47" s="25"/>
      <c r="D47" s="25"/>
      <c r="E47" s="25"/>
      <c r="F47" s="25"/>
    </row>
    <row r="48" spans="1:6" ht="15">
      <c r="A48" s="26"/>
      <c r="B48" s="27"/>
      <c r="C48" s="27"/>
      <c r="D48" s="27"/>
      <c r="E48" s="27"/>
      <c r="F48" s="27"/>
    </row>
    <row r="49" spans="1:6" ht="33.75" customHeight="1">
      <c r="A49" s="28" t="s">
        <v>77</v>
      </c>
      <c r="B49" s="29"/>
      <c r="C49" s="29"/>
      <c r="D49" s="29"/>
      <c r="E49" s="29"/>
      <c r="F49" s="29"/>
    </row>
    <row r="50" spans="1:6" ht="33.75" customHeight="1">
      <c r="A50" s="30" t="s">
        <v>78</v>
      </c>
      <c r="B50" s="30"/>
      <c r="C50" s="30"/>
      <c r="D50" s="29"/>
      <c r="E50" s="30"/>
      <c r="F50" s="30"/>
    </row>
    <row r="51" spans="1:6" ht="15">
      <c r="A51" s="27"/>
      <c r="B51" s="27"/>
      <c r="C51" s="27"/>
      <c r="D51" s="27"/>
      <c r="E51" s="27"/>
      <c r="F51" s="27"/>
    </row>
    <row r="52" spans="1:6" ht="15">
      <c r="A52" s="27"/>
      <c r="B52" s="27"/>
      <c r="C52" s="27"/>
      <c r="D52" s="27"/>
      <c r="E52" s="27"/>
      <c r="F52" s="27"/>
    </row>
    <row r="53" spans="1:6" ht="20.25" customHeight="1">
      <c r="A53" s="27" t="s">
        <v>79</v>
      </c>
      <c r="B53" s="27"/>
      <c r="C53" s="27"/>
      <c r="D53" s="27"/>
      <c r="E53" s="27"/>
      <c r="F53" s="27"/>
    </row>
    <row r="54" spans="1:6" ht="20.25" customHeight="1">
      <c r="A54" s="27" t="s">
        <v>80</v>
      </c>
      <c r="B54" s="27"/>
      <c r="C54" s="27"/>
      <c r="D54" s="27"/>
      <c r="E54" s="27"/>
      <c r="F54" s="27"/>
    </row>
    <row r="55" spans="1:6" ht="20.25" customHeight="1">
      <c r="A55" s="27" t="s">
        <v>81</v>
      </c>
      <c r="B55" s="27"/>
      <c r="C55" s="27"/>
      <c r="D55" s="27"/>
      <c r="E55" s="27"/>
      <c r="F55" s="27"/>
    </row>
    <row r="56" spans="1:6" ht="20.25" customHeight="1">
      <c r="A56" s="27" t="s">
        <v>82</v>
      </c>
      <c r="B56" s="27"/>
      <c r="C56" s="27"/>
      <c r="D56" s="27"/>
      <c r="E56" s="27"/>
      <c r="F56" s="27"/>
    </row>
    <row r="57" spans="1:6" ht="20.25" customHeight="1">
      <c r="A57" s="27" t="s">
        <v>83</v>
      </c>
      <c r="B57" s="27"/>
      <c r="C57" s="27"/>
      <c r="D57" s="27"/>
      <c r="E57" s="27"/>
      <c r="F57" s="27"/>
    </row>
    <row r="58" spans="1:6" ht="20.25" customHeight="1">
      <c r="A58" s="27" t="s">
        <v>84</v>
      </c>
      <c r="B58" s="27"/>
      <c r="C58" s="27"/>
      <c r="D58" s="27"/>
      <c r="E58" s="27"/>
      <c r="F58" s="27"/>
    </row>
    <row r="59" spans="1:6" ht="20.25" customHeight="1">
      <c r="A59" s="27" t="s">
        <v>85</v>
      </c>
      <c r="B59" s="27"/>
      <c r="C59" s="27"/>
      <c r="D59" s="27"/>
      <c r="E59" s="27"/>
      <c r="F59" s="27"/>
    </row>
    <row r="60" spans="1:6" ht="20.25" customHeight="1">
      <c r="A60" s="27"/>
      <c r="B60" s="27"/>
      <c r="C60" s="27"/>
      <c r="D60" s="27"/>
      <c r="E60" s="27"/>
      <c r="F60" s="27"/>
    </row>
    <row r="61" spans="1:6" ht="15">
      <c r="A61" s="27"/>
      <c r="B61" s="27"/>
      <c r="C61" s="27"/>
      <c r="D61" s="27"/>
      <c r="E61" s="27"/>
      <c r="F61" s="27"/>
    </row>
    <row r="62" spans="1:6" ht="15">
      <c r="A62" s="27"/>
      <c r="B62" s="27"/>
      <c r="C62" s="27"/>
      <c r="D62" s="27"/>
      <c r="E62" s="27"/>
      <c r="F62" s="27"/>
    </row>
    <row r="63" spans="1:6" s="32" customFormat="1" ht="75" customHeight="1">
      <c r="A63" s="1" t="s">
        <v>86</v>
      </c>
      <c r="B63" s="1"/>
      <c r="C63" s="31">
        <v>44629</v>
      </c>
      <c r="D63" s="1"/>
      <c r="F63" s="33" t="s">
        <v>86</v>
      </c>
    </row>
    <row r="64" spans="1:6" s="32" customFormat="1" ht="15">
      <c r="A64" s="1" t="s">
        <v>87</v>
      </c>
      <c r="B64" s="1"/>
      <c r="C64" s="34" t="s">
        <v>88</v>
      </c>
      <c r="D64" s="1"/>
      <c r="F64" s="34" t="s">
        <v>89</v>
      </c>
    </row>
  </sheetData>
  <sheetProtection selectLockedCells="1" selectUnlockedCells="1"/>
  <mergeCells count="7">
    <mergeCell ref="A2:B3"/>
    <mergeCell ref="C2:D2"/>
    <mergeCell ref="E2:F3"/>
    <mergeCell ref="C3:D3"/>
    <mergeCell ref="A4:B4"/>
    <mergeCell ref="C4:D4"/>
    <mergeCell ref="E4:F4"/>
  </mergeCells>
  <printOptions/>
  <pageMargins left="0.75" right="0.75" top="0.5659722222222222" bottom="0.6701388888888888" header="0.5118055555555555" footer="0.5118055555555555"/>
  <pageSetup horizontalDpi="300" verticalDpi="300" orientation="portrait" paperSize="9" scale="53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Marciniszyn</dc:creator>
  <cp:keywords/>
  <dc:description/>
  <cp:lastModifiedBy/>
  <cp:lastPrinted>2022-03-07T10:49:33Z</cp:lastPrinted>
  <dcterms:created xsi:type="dcterms:W3CDTF">2017-03-18T17:14:53Z</dcterms:created>
  <dcterms:modified xsi:type="dcterms:W3CDTF">2022-03-07T10:51:00Z</dcterms:modified>
  <cp:category/>
  <cp:version/>
  <cp:contentType/>
  <cp:contentStatus/>
  <cp:revision>11</cp:revision>
</cp:coreProperties>
</file>